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0730" windowHeight="11760"/>
  </bookViews>
  <sheets>
    <sheet name="MaterialeDiConsumo" sheetId="5" r:id="rId1"/>
  </sheets>
  <definedNames>
    <definedName name="_xlnm.Print_Area" localSheetId="0">MaterialeDiConsumo!$B$2:$J$18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5"/>
  <c r="L16"/>
  <c r="M15" l="1"/>
  <c r="M14"/>
  <c r="M4"/>
  <c r="M5"/>
  <c r="M6"/>
  <c r="M7"/>
  <c r="M3"/>
  <c r="D3" l="1"/>
  <c r="D15"/>
  <c r="D14"/>
  <c r="D12"/>
  <c r="L12" s="1"/>
  <c r="M12" s="1"/>
  <c r="D11"/>
  <c r="L11" s="1"/>
  <c r="M11" s="1"/>
  <c r="D10"/>
  <c r="L10" s="1"/>
  <c r="M10" s="1"/>
  <c r="D9"/>
  <c r="L9" s="1"/>
  <c r="D4"/>
  <c r="D5"/>
  <c r="D6"/>
  <c r="D7"/>
  <c r="M9" l="1"/>
</calcChain>
</file>

<file path=xl/sharedStrings.xml><?xml version="1.0" encoding="utf-8"?>
<sst xmlns="http://schemas.openxmlformats.org/spreadsheetml/2006/main" count="61" uniqueCount="52">
  <si>
    <t>Circuito Monopaziente</t>
  </si>
  <si>
    <t>Cannule nasali S</t>
  </si>
  <si>
    <t>Cannule nasali M</t>
  </si>
  <si>
    <t>Cannule nasali L</t>
  </si>
  <si>
    <t>Interfaccia Tracheotomia</t>
  </si>
  <si>
    <t>AIRVO 2 - ADULTI</t>
  </si>
  <si>
    <t>Cannule nasali per neonati</t>
  </si>
  <si>
    <t>Cannule nasali per lattanti</t>
  </si>
  <si>
    <t>Cannule nasali per bambini</t>
  </si>
  <si>
    <t>Circuito Paziente</t>
  </si>
  <si>
    <t>AIRVO 2 - PEDIATRICI</t>
  </si>
  <si>
    <t>Filtro aria antibatterico</t>
  </si>
  <si>
    <t>Quantità confezioni (2 filtri/confezione)</t>
  </si>
  <si>
    <t>KIT DISINFEZIONE</t>
  </si>
  <si>
    <t>Consumabili - altri</t>
  </si>
  <si>
    <t>LOTTO A - MATERIALE DI CONSUMO PER APPARECCHIATURE AIRVO2</t>
  </si>
  <si>
    <t>SUB LOTTO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</si>
  <si>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</si>
  <si>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</si>
  <si>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</si>
  <si>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</si>
  <si>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</si>
  <si>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</si>
  <si>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</si>
  <si>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</si>
  <si>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</si>
  <si>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</si>
  <si>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</si>
  <si>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unità di misura</t>
  </si>
  <si>
    <t>n.</t>
  </si>
  <si>
    <t>cf</t>
  </si>
  <si>
    <t>prezzo unitario a base di gara</t>
  </si>
  <si>
    <t xml:space="preserve">Importo totale biennale a base di gara             </t>
  </si>
  <si>
    <t xml:space="preserve">Importo totale annuo a base di gara             </t>
  </si>
  <si>
    <t>importo complessivo lotto</t>
  </si>
  <si>
    <t>Quantità  Totale per unità di misura (Q)</t>
  </si>
  <si>
    <t>Nome commerciale</t>
  </si>
  <si>
    <t>Codice prodotto</t>
  </si>
  <si>
    <t>CND</t>
  </si>
  <si>
    <t>RDM</t>
  </si>
  <si>
    <t>Prezzo  Unitario offerto per UM al netto dell'Iva (PU)</t>
  </si>
  <si>
    <t xml:space="preserve">Totale complessivo d'offerta  al netto dell'Iva (PU*Q)          </t>
  </si>
  <si>
    <t>Costo a confezione (unitaria di vendita)</t>
  </si>
  <si>
    <t>Q.tà confezioni (unitarie di vendita)</t>
  </si>
  <si>
    <t xml:space="preserve">Aliquota                           Iva                               applicabile </t>
  </si>
  <si>
    <t>€:______________________</t>
  </si>
  <si>
    <t>ASL SASSARI - OSPEDALI</t>
  </si>
  <si>
    <t>ASL GALLURA - OSPEDALI</t>
  </si>
  <si>
    <t>ASL NUORO - OSPEDALI</t>
  </si>
  <si>
    <t>ASL ORISTANO - OSPEDALI</t>
  </si>
  <si>
    <t>ASL MEDIO-CAMPIDANO - OSPEDALI</t>
  </si>
  <si>
    <t>ASL CAGLIARI - OSPEDALI</t>
  </si>
</sst>
</file>

<file path=xl/styles.xml><?xml version="1.0" encoding="utf-8"?>
<styleSheet xmlns="http://schemas.openxmlformats.org/spreadsheetml/2006/main">
  <numFmts count="6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&quot; €&quot;_-;\-* #,##0.00&quot; €&quot;_-;_-* \-??&quot; €&quot;_-;_-@_-"/>
    <numFmt numFmtId="165" formatCode="#,##0.00\ &quot;€&quot;"/>
    <numFmt numFmtId="166" formatCode="_-* #,##0_-;\-* #,##0_-;_-* &quot;-&quot;??_-;_-@_-"/>
    <numFmt numFmtId="167" formatCode="&quot;€&quot;\ 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6"/>
        <bgColor indexed="22"/>
      </patternFill>
    </fill>
    <fill>
      <patternFill patternType="solid">
        <fgColor rgb="FF92D050"/>
        <bgColor indexed="22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2" fillId="0" borderId="0" applyBorder="0" applyProtection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166" fontId="0" fillId="0" borderId="1" xfId="2" applyNumberFormat="1" applyFont="1" applyBorder="1" applyAlignment="1">
      <alignment horizontal="center"/>
    </xf>
    <xf numFmtId="166" fontId="1" fillId="2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right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7" fontId="0" fillId="0" borderId="1" xfId="0" applyNumberFormat="1" applyBorder="1" applyAlignment="1">
      <alignment horizontal="right" vertical="center"/>
    </xf>
    <xf numFmtId="167" fontId="0" fillId="0" borderId="1" xfId="0" applyNumberFormat="1" applyBorder="1" applyAlignment="1">
      <alignment horizontal="right"/>
    </xf>
    <xf numFmtId="167" fontId="0" fillId="0" borderId="1" xfId="0" applyNumberFormat="1" applyBorder="1"/>
    <xf numFmtId="44" fontId="4" fillId="3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44" fontId="4" fillId="4" borderId="2" xfId="0" applyNumberFormat="1" applyFont="1" applyFill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/>
    </xf>
    <xf numFmtId="166" fontId="4" fillId="2" borderId="1" xfId="2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167" fontId="1" fillId="2" borderId="4" xfId="0" applyNumberFormat="1" applyFont="1" applyFill="1" applyBorder="1" applyAlignment="1">
      <alignment vertical="center"/>
    </xf>
    <xf numFmtId="167" fontId="0" fillId="2" borderId="4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3">
    <cellStyle name="Migliaia" xfId="2" builtinId="3"/>
    <cellStyle name="Normale" xfId="0" builtinId="0"/>
    <cellStyle name="Valut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8"/>
  <sheetViews>
    <sheetView tabSelected="1" zoomScaleNormal="100" workbookViewId="0">
      <selection sqref="A1:B1"/>
    </sheetView>
  </sheetViews>
  <sheetFormatPr defaultRowHeight="15"/>
  <cols>
    <col min="1" max="1" width="15.28515625" customWidth="1"/>
    <col min="2" max="2" width="44.5703125" customWidth="1"/>
    <col min="3" max="3" width="10" customWidth="1"/>
    <col min="4" max="4" width="14.28515625" customWidth="1"/>
    <col min="5" max="5" width="10.42578125" style="6" customWidth="1"/>
    <col min="6" max="6" width="10.42578125" style="7" customWidth="1"/>
    <col min="7" max="7" width="10.42578125" style="6" customWidth="1"/>
    <col min="8" max="9" width="10.42578125" style="7" customWidth="1"/>
    <col min="10" max="10" width="10.42578125" style="6" customWidth="1"/>
    <col min="11" max="11" width="13.7109375" customWidth="1"/>
    <col min="12" max="12" width="13.28515625" customWidth="1"/>
    <col min="13" max="13" width="15.140625" customWidth="1"/>
    <col min="14" max="14" width="12.7109375" customWidth="1"/>
    <col min="18" max="18" width="11.5703125" customWidth="1"/>
    <col min="19" max="19" width="25" customWidth="1"/>
    <col min="20" max="20" width="13.28515625" customWidth="1"/>
    <col min="21" max="21" width="11.42578125" customWidth="1"/>
    <col min="22" max="22" width="12.140625" customWidth="1"/>
  </cols>
  <sheetData>
    <row r="1" spans="1:22">
      <c r="A1" s="28" t="s">
        <v>15</v>
      </c>
      <c r="B1" s="29"/>
      <c r="C1" s="18"/>
    </row>
    <row r="2" spans="1:22" ht="63.75" customHeight="1">
      <c r="A2" s="3" t="s">
        <v>16</v>
      </c>
      <c r="B2" s="3" t="s">
        <v>5</v>
      </c>
      <c r="C2" s="12" t="s">
        <v>28</v>
      </c>
      <c r="D2" s="12" t="s">
        <v>35</v>
      </c>
      <c r="E2" s="12" t="s">
        <v>46</v>
      </c>
      <c r="F2" s="12" t="s">
        <v>47</v>
      </c>
      <c r="G2" s="12" t="s">
        <v>48</v>
      </c>
      <c r="H2" s="12" t="s">
        <v>49</v>
      </c>
      <c r="I2" s="12" t="s">
        <v>50</v>
      </c>
      <c r="J2" s="12" t="s">
        <v>51</v>
      </c>
      <c r="K2" s="19" t="s">
        <v>31</v>
      </c>
      <c r="L2" s="19" t="s">
        <v>33</v>
      </c>
      <c r="M2" s="19" t="s">
        <v>32</v>
      </c>
      <c r="N2" s="16" t="s">
        <v>36</v>
      </c>
      <c r="O2" s="16" t="s">
        <v>37</v>
      </c>
      <c r="P2" s="16" t="s">
        <v>38</v>
      </c>
      <c r="Q2" s="16" t="s">
        <v>39</v>
      </c>
      <c r="R2" s="16" t="s">
        <v>40</v>
      </c>
      <c r="S2" s="16" t="s">
        <v>41</v>
      </c>
      <c r="T2" s="16" t="s">
        <v>42</v>
      </c>
      <c r="U2" s="16" t="s">
        <v>43</v>
      </c>
      <c r="V2" s="16" t="s">
        <v>44</v>
      </c>
    </row>
    <row r="3" spans="1:22">
      <c r="A3" s="11" t="s">
        <v>17</v>
      </c>
      <c r="B3" s="2" t="s">
        <v>0</v>
      </c>
      <c r="C3" s="20" t="s">
        <v>29</v>
      </c>
      <c r="D3" s="4">
        <f>SUM(E3:J3)</f>
        <v>2210</v>
      </c>
      <c r="E3" s="8">
        <v>420</v>
      </c>
      <c r="F3" s="8">
        <v>600</v>
      </c>
      <c r="G3" s="8">
        <v>420</v>
      </c>
      <c r="H3" s="8">
        <v>120</v>
      </c>
      <c r="I3" s="8">
        <v>100</v>
      </c>
      <c r="J3" s="8">
        <v>550</v>
      </c>
      <c r="K3" s="13">
        <v>60</v>
      </c>
      <c r="L3" s="15">
        <v>132600</v>
      </c>
      <c r="M3" s="15">
        <f>L3*2</f>
        <v>265200</v>
      </c>
      <c r="N3" s="2"/>
      <c r="O3" s="2"/>
      <c r="P3" s="2"/>
      <c r="Q3" s="2"/>
      <c r="R3" s="2"/>
      <c r="S3" s="2"/>
      <c r="T3" s="2"/>
      <c r="U3" s="2"/>
      <c r="V3" s="2"/>
    </row>
    <row r="4" spans="1:22">
      <c r="A4" s="11" t="s">
        <v>18</v>
      </c>
      <c r="B4" s="2" t="s">
        <v>1</v>
      </c>
      <c r="C4" s="4" t="s">
        <v>29</v>
      </c>
      <c r="D4" s="4">
        <f t="shared" ref="D4:D7" si="0">SUM(E4:J4)</f>
        <v>1030</v>
      </c>
      <c r="E4" s="8">
        <v>140</v>
      </c>
      <c r="F4" s="8">
        <v>150</v>
      </c>
      <c r="G4" s="8">
        <v>80</v>
      </c>
      <c r="H4" s="8">
        <v>40</v>
      </c>
      <c r="I4" s="8">
        <v>20</v>
      </c>
      <c r="J4" s="8">
        <v>600</v>
      </c>
      <c r="K4" s="13">
        <v>25</v>
      </c>
      <c r="L4" s="15">
        <v>25750</v>
      </c>
      <c r="M4" s="15">
        <f t="shared" ref="M4:M7" si="1">L4*2</f>
        <v>51500</v>
      </c>
      <c r="N4" s="2"/>
      <c r="O4" s="2"/>
      <c r="P4" s="2"/>
      <c r="Q4" s="2"/>
      <c r="R4" s="2"/>
      <c r="S4" s="2"/>
      <c r="T4" s="2"/>
      <c r="U4" s="2"/>
      <c r="V4" s="2"/>
    </row>
    <row r="5" spans="1:22">
      <c r="A5" s="11" t="s">
        <v>19</v>
      </c>
      <c r="B5" s="2" t="s">
        <v>2</v>
      </c>
      <c r="C5" s="4" t="s">
        <v>29</v>
      </c>
      <c r="D5" s="4">
        <f t="shared" si="0"/>
        <v>1030</v>
      </c>
      <c r="E5" s="8">
        <v>200</v>
      </c>
      <c r="F5" s="8">
        <v>200</v>
      </c>
      <c r="G5" s="8">
        <v>200</v>
      </c>
      <c r="H5" s="8">
        <v>40</v>
      </c>
      <c r="I5" s="8">
        <v>40</v>
      </c>
      <c r="J5" s="8">
        <v>350</v>
      </c>
      <c r="K5" s="13">
        <v>25</v>
      </c>
      <c r="L5" s="15">
        <v>25750</v>
      </c>
      <c r="M5" s="15">
        <f t="shared" si="1"/>
        <v>51500</v>
      </c>
      <c r="N5" s="2"/>
      <c r="O5" s="2"/>
      <c r="P5" s="2"/>
      <c r="Q5" s="2"/>
      <c r="R5" s="2"/>
      <c r="S5" s="2"/>
      <c r="T5" s="2"/>
      <c r="U5" s="2"/>
      <c r="V5" s="2"/>
    </row>
    <row r="6" spans="1:22">
      <c r="A6" s="11" t="s">
        <v>20</v>
      </c>
      <c r="B6" s="2" t="s">
        <v>3</v>
      </c>
      <c r="C6" s="4" t="s">
        <v>29</v>
      </c>
      <c r="D6" s="4">
        <f t="shared" si="0"/>
        <v>400</v>
      </c>
      <c r="E6" s="8">
        <v>80</v>
      </c>
      <c r="F6" s="8">
        <v>150</v>
      </c>
      <c r="G6" s="8">
        <v>80</v>
      </c>
      <c r="H6" s="8">
        <v>40</v>
      </c>
      <c r="I6" s="8">
        <v>40</v>
      </c>
      <c r="J6" s="8">
        <v>10</v>
      </c>
      <c r="K6" s="13">
        <v>25</v>
      </c>
      <c r="L6" s="15">
        <v>10000</v>
      </c>
      <c r="M6" s="15">
        <f t="shared" si="1"/>
        <v>20000</v>
      </c>
      <c r="N6" s="2"/>
      <c r="O6" s="2"/>
      <c r="P6" s="2"/>
      <c r="Q6" s="2"/>
      <c r="R6" s="2"/>
      <c r="S6" s="2"/>
      <c r="T6" s="2"/>
      <c r="U6" s="2"/>
      <c r="V6" s="2"/>
    </row>
    <row r="7" spans="1:22">
      <c r="A7" s="11" t="s">
        <v>21</v>
      </c>
      <c r="B7" s="2" t="s">
        <v>4</v>
      </c>
      <c r="C7" s="4" t="s">
        <v>29</v>
      </c>
      <c r="D7" s="4">
        <f t="shared" si="0"/>
        <v>480</v>
      </c>
      <c r="E7" s="8">
        <v>80</v>
      </c>
      <c r="F7" s="8">
        <v>240</v>
      </c>
      <c r="G7" s="8">
        <v>60</v>
      </c>
      <c r="H7" s="8">
        <v>80</v>
      </c>
      <c r="I7" s="8">
        <v>20</v>
      </c>
      <c r="J7" s="8"/>
      <c r="K7" s="13">
        <v>25</v>
      </c>
      <c r="L7" s="15">
        <v>12000</v>
      </c>
      <c r="M7" s="15">
        <f t="shared" si="1"/>
        <v>24000</v>
      </c>
      <c r="N7" s="2"/>
      <c r="O7" s="2"/>
      <c r="P7" s="2"/>
      <c r="Q7" s="2"/>
      <c r="R7" s="2"/>
      <c r="S7" s="2"/>
      <c r="T7" s="2"/>
      <c r="U7" s="2"/>
      <c r="V7" s="2"/>
    </row>
    <row r="8" spans="1:22">
      <c r="A8" s="3"/>
      <c r="B8" s="3" t="s">
        <v>10</v>
      </c>
      <c r="C8" s="17"/>
      <c r="D8" s="3"/>
      <c r="E8" s="3"/>
      <c r="F8" s="3"/>
      <c r="G8" s="3"/>
      <c r="H8" s="3"/>
      <c r="I8" s="3"/>
      <c r="J8" s="3"/>
      <c r="K8" s="3"/>
      <c r="L8" s="3"/>
      <c r="M8" s="3"/>
      <c r="N8" s="17"/>
      <c r="O8" s="17"/>
      <c r="P8" s="17"/>
      <c r="Q8" s="17"/>
      <c r="R8" s="17"/>
      <c r="S8" s="17"/>
      <c r="T8" s="17"/>
      <c r="U8" s="17"/>
      <c r="V8" s="17"/>
    </row>
    <row r="9" spans="1:22">
      <c r="A9" s="11" t="s">
        <v>22</v>
      </c>
      <c r="B9" s="2" t="s">
        <v>9</v>
      </c>
      <c r="C9" s="4" t="s">
        <v>29</v>
      </c>
      <c r="D9" s="4">
        <f t="shared" ref="D9:D12" si="2">SUM(E9:J9)</f>
        <v>290</v>
      </c>
      <c r="E9" s="8">
        <v>80</v>
      </c>
      <c r="F9" s="8">
        <v>150</v>
      </c>
      <c r="G9" s="9"/>
      <c r="H9" s="8">
        <v>60</v>
      </c>
      <c r="I9" s="8">
        <v>0</v>
      </c>
      <c r="J9" s="8">
        <v>0</v>
      </c>
      <c r="K9" s="14">
        <v>60</v>
      </c>
      <c r="L9" s="15">
        <f>K9*D9</f>
        <v>17400</v>
      </c>
      <c r="M9" s="15">
        <f>L9*2</f>
        <v>34800</v>
      </c>
      <c r="N9" s="2"/>
      <c r="O9" s="2"/>
      <c r="P9" s="2"/>
      <c r="Q9" s="2"/>
      <c r="R9" s="2"/>
      <c r="S9" s="2"/>
      <c r="T9" s="2"/>
      <c r="U9" s="2"/>
      <c r="V9" s="2"/>
    </row>
    <row r="10" spans="1:22">
      <c r="A10" s="11" t="s">
        <v>23</v>
      </c>
      <c r="B10" s="2" t="s">
        <v>6</v>
      </c>
      <c r="C10" s="4" t="s">
        <v>29</v>
      </c>
      <c r="D10" s="4">
        <f t="shared" si="2"/>
        <v>150</v>
      </c>
      <c r="E10" s="8">
        <v>40</v>
      </c>
      <c r="F10" s="8">
        <v>50</v>
      </c>
      <c r="G10" s="10"/>
      <c r="H10" s="8">
        <v>60</v>
      </c>
      <c r="I10" s="8">
        <v>0</v>
      </c>
      <c r="J10" s="8">
        <v>0</v>
      </c>
      <c r="K10" s="14">
        <v>44</v>
      </c>
      <c r="L10" s="15">
        <f>K10*D10</f>
        <v>6600</v>
      </c>
      <c r="M10" s="15">
        <f t="shared" ref="M10:M12" si="3">L10*2</f>
        <v>13200</v>
      </c>
      <c r="N10" s="2"/>
      <c r="O10" s="2"/>
      <c r="P10" s="2"/>
      <c r="Q10" s="2"/>
      <c r="R10" s="2"/>
      <c r="S10" s="2"/>
      <c r="T10" s="2"/>
      <c r="U10" s="2"/>
      <c r="V10" s="2"/>
    </row>
    <row r="11" spans="1:22">
      <c r="A11" s="11" t="s">
        <v>24</v>
      </c>
      <c r="B11" s="2" t="s">
        <v>7</v>
      </c>
      <c r="C11" s="4" t="s">
        <v>29</v>
      </c>
      <c r="D11" s="4">
        <f t="shared" si="2"/>
        <v>130</v>
      </c>
      <c r="E11" s="8">
        <v>20</v>
      </c>
      <c r="F11" s="8">
        <v>50</v>
      </c>
      <c r="G11" s="8"/>
      <c r="H11" s="8">
        <v>60</v>
      </c>
      <c r="I11" s="8">
        <v>0</v>
      </c>
      <c r="J11" s="8">
        <v>0</v>
      </c>
      <c r="K11" s="14">
        <v>44</v>
      </c>
      <c r="L11" s="15">
        <f>K11*D11</f>
        <v>5720</v>
      </c>
      <c r="M11" s="15">
        <f t="shared" si="3"/>
        <v>11440</v>
      </c>
      <c r="N11" s="2"/>
      <c r="O11" s="2"/>
      <c r="P11" s="2"/>
      <c r="Q11" s="2"/>
      <c r="R11" s="2"/>
      <c r="S11" s="2"/>
      <c r="T11" s="2"/>
      <c r="U11" s="2"/>
      <c r="V11" s="2"/>
    </row>
    <row r="12" spans="1:22" ht="15" customHeight="1">
      <c r="A12" s="11" t="s">
        <v>25</v>
      </c>
      <c r="B12" s="2" t="s">
        <v>8</v>
      </c>
      <c r="C12" s="4" t="s">
        <v>29</v>
      </c>
      <c r="D12" s="4">
        <f t="shared" si="2"/>
        <v>120</v>
      </c>
      <c r="E12" s="8">
        <v>20</v>
      </c>
      <c r="F12" s="8">
        <v>50</v>
      </c>
      <c r="G12" s="8"/>
      <c r="H12" s="8">
        <v>40</v>
      </c>
      <c r="I12" s="8">
        <v>0</v>
      </c>
      <c r="J12" s="8">
        <v>10</v>
      </c>
      <c r="K12" s="14">
        <v>44</v>
      </c>
      <c r="L12" s="15">
        <f>K12*D12</f>
        <v>5280</v>
      </c>
      <c r="M12" s="15">
        <f t="shared" si="3"/>
        <v>10560</v>
      </c>
      <c r="N12" s="2"/>
      <c r="O12" s="2"/>
      <c r="P12" s="2"/>
      <c r="Q12" s="2"/>
      <c r="R12" s="2"/>
      <c r="S12" s="2"/>
      <c r="T12" s="2"/>
      <c r="U12" s="2"/>
      <c r="V12" s="2"/>
    </row>
    <row r="13" spans="1:22" ht="60">
      <c r="A13" s="3"/>
      <c r="B13" s="3" t="s">
        <v>14</v>
      </c>
      <c r="C13" s="5"/>
      <c r="D13" s="21" t="s">
        <v>12</v>
      </c>
      <c r="E13" s="5"/>
      <c r="F13" s="5"/>
      <c r="G13" s="5"/>
      <c r="H13" s="5"/>
      <c r="I13" s="5"/>
      <c r="J13" s="5"/>
      <c r="K13" s="3"/>
      <c r="L13" s="3"/>
      <c r="M13" s="3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6.149999999999999" customHeight="1">
      <c r="A14" s="11" t="s">
        <v>26</v>
      </c>
      <c r="B14" s="2" t="s">
        <v>11</v>
      </c>
      <c r="C14" s="20" t="s">
        <v>30</v>
      </c>
      <c r="D14" s="4">
        <f t="shared" ref="D14:D15" si="4">SUM(E14:J14)</f>
        <v>246</v>
      </c>
      <c r="E14" s="8">
        <v>80</v>
      </c>
      <c r="F14" s="8">
        <v>20</v>
      </c>
      <c r="G14" s="8">
        <v>24</v>
      </c>
      <c r="H14" s="8">
        <v>18</v>
      </c>
      <c r="I14" s="8">
        <v>4</v>
      </c>
      <c r="J14" s="8">
        <v>100</v>
      </c>
      <c r="K14" s="14">
        <v>92</v>
      </c>
      <c r="L14" s="15">
        <v>22632</v>
      </c>
      <c r="M14" s="15">
        <f>L14*2</f>
        <v>45264</v>
      </c>
      <c r="N14" s="2"/>
      <c r="O14" s="2"/>
      <c r="P14" s="2"/>
      <c r="Q14" s="2"/>
      <c r="R14" s="2"/>
      <c r="S14" s="2"/>
      <c r="T14" s="2"/>
      <c r="U14" s="2"/>
      <c r="V14" s="2"/>
    </row>
    <row r="15" spans="1:22">
      <c r="A15" s="11" t="s">
        <v>27</v>
      </c>
      <c r="B15" s="2" t="s">
        <v>13</v>
      </c>
      <c r="C15" s="4" t="s">
        <v>30</v>
      </c>
      <c r="D15" s="4">
        <f t="shared" si="4"/>
        <v>42</v>
      </c>
      <c r="E15" s="8">
        <v>16</v>
      </c>
      <c r="F15" s="8">
        <v>10</v>
      </c>
      <c r="G15" s="8"/>
      <c r="H15" s="8">
        <v>5</v>
      </c>
      <c r="I15" s="8">
        <v>1</v>
      </c>
      <c r="J15" s="8">
        <v>10</v>
      </c>
      <c r="K15" s="14">
        <v>120</v>
      </c>
      <c r="L15" s="15">
        <v>5040</v>
      </c>
      <c r="M15" s="15">
        <f>L15*2</f>
        <v>10080</v>
      </c>
      <c r="N15" s="2"/>
      <c r="O15" s="2"/>
      <c r="P15" s="2"/>
      <c r="Q15" s="2"/>
      <c r="R15" s="2"/>
      <c r="S15" s="2"/>
      <c r="T15" s="2"/>
      <c r="U15" s="2"/>
      <c r="V15" s="2"/>
    </row>
    <row r="16" spans="1:22" ht="15" customHeight="1">
      <c r="A16" s="22" t="s">
        <v>34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7">
        <f>SUM(L3:L15)</f>
        <v>268772</v>
      </c>
      <c r="M16" s="26">
        <f>SUM(M3:M15)</f>
        <v>537544</v>
      </c>
      <c r="N16" s="24"/>
      <c r="O16" s="24"/>
      <c r="P16" s="24"/>
      <c r="Q16" s="24"/>
      <c r="R16" s="25"/>
      <c r="S16" s="2" t="s">
        <v>45</v>
      </c>
    </row>
    <row r="18" spans="2:3">
      <c r="B18" s="1"/>
      <c r="C18" s="1"/>
    </row>
    <row r="19" spans="2:3">
      <c r="B19" s="1"/>
      <c r="C19" s="1"/>
    </row>
    <row r="20" spans="2:3">
      <c r="B20" s="1"/>
      <c r="C20" s="1"/>
    </row>
    <row r="21" spans="2:3">
      <c r="B21" s="1"/>
      <c r="C21" s="1"/>
    </row>
    <row r="22" spans="2:3">
      <c r="B22" s="1"/>
      <c r="C22" s="1"/>
    </row>
    <row r="23" spans="2:3">
      <c r="B23" s="1"/>
      <c r="C23" s="1"/>
    </row>
    <row r="24" spans="2:3">
      <c r="B24" s="1"/>
      <c r="C24" s="1"/>
    </row>
    <row r="25" spans="2:3">
      <c r="B25" s="1"/>
      <c r="C25" s="1"/>
    </row>
    <row r="26" spans="2:3">
      <c r="B26" s="1"/>
      <c r="C26" s="1"/>
    </row>
    <row r="27" spans="2:3">
      <c r="B27" s="1"/>
      <c r="C27" s="1"/>
    </row>
    <row r="28" spans="2:3">
      <c r="B28" s="1"/>
      <c r="C28" s="1"/>
    </row>
  </sheetData>
  <mergeCells count="1">
    <mergeCell ref="A1:B1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MaterialeDiConsumo</vt:lpstr>
      <vt:lpstr>MaterialeDiConsumo!Area_stampa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meloni</dc:creator>
  <cp:lastModifiedBy>...</cp:lastModifiedBy>
  <cp:lastPrinted>2024-02-01T10:33:05Z</cp:lastPrinted>
  <dcterms:created xsi:type="dcterms:W3CDTF">2021-02-18T11:08:17Z</dcterms:created>
  <dcterms:modified xsi:type="dcterms:W3CDTF">2024-10-30T08:04:41Z</dcterms:modified>
</cp:coreProperties>
</file>